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工作文件\财务工作\票据粘贴单\"/>
    </mc:Choice>
  </mc:AlternateContent>
  <xr:revisionPtr revIDLastSave="0" documentId="13_ncr:1_{D4AEA962-60F4-4A4F-A8C8-8714D4D601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发放表" sheetId="1" r:id="rId1"/>
    <sheet name="个税计算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1" l="1"/>
  <c r="L5" i="1" s="1"/>
  <c r="K6" i="1"/>
  <c r="L6" i="1" s="1"/>
  <c r="K7" i="1"/>
  <c r="L7" i="1"/>
  <c r="K8" i="1"/>
  <c r="L8" i="1"/>
  <c r="K4" i="1"/>
  <c r="L4" i="1" s="1"/>
  <c r="C25" i="4"/>
  <c r="B25" i="4" s="1"/>
  <c r="C24" i="4"/>
  <c r="B24" i="4" s="1"/>
  <c r="C23" i="4"/>
  <c r="B23" i="4"/>
  <c r="C22" i="4"/>
  <c r="B22" i="4"/>
  <c r="C21" i="4"/>
  <c r="B21" i="4"/>
  <c r="C20" i="4"/>
  <c r="B20" i="4"/>
  <c r="C19" i="4"/>
  <c r="B19" i="4"/>
  <c r="C18" i="4"/>
  <c r="B18" i="4"/>
  <c r="C17" i="4"/>
  <c r="B17" i="4"/>
  <c r="C16" i="4"/>
  <c r="B16" i="4" s="1"/>
  <c r="C15" i="4"/>
  <c r="B15" i="4"/>
  <c r="C14" i="4"/>
  <c r="B14" i="4"/>
  <c r="C13" i="4" a="1"/>
  <c r="C13" i="4" s="1"/>
  <c r="B13" i="4" s="1"/>
  <c r="C12" i="4" a="1"/>
  <c r="C12" i="4" s="1"/>
  <c r="B12" i="4" s="1"/>
  <c r="C11" i="4" a="1"/>
  <c r="C11" i="4" s="1"/>
  <c r="B11" i="4" s="1"/>
  <c r="B6" i="4"/>
  <c r="C6" i="4" s="1"/>
  <c r="C5" i="4"/>
  <c r="B5" i="4"/>
  <c r="B4" i="4"/>
  <c r="C4" i="4" s="1"/>
  <c r="J9" i="1"/>
  <c r="D9" i="1" s="1"/>
</calcChain>
</file>

<file path=xl/sharedStrings.xml><?xml version="1.0" encoding="utf-8"?>
<sst xmlns="http://schemas.openxmlformats.org/spreadsheetml/2006/main" count="28" uniqueCount="27">
  <si>
    <t>序号</t>
  </si>
  <si>
    <t>姓名</t>
  </si>
  <si>
    <t>单位</t>
  </si>
  <si>
    <t>手机号</t>
  </si>
  <si>
    <t>金额</t>
  </si>
  <si>
    <t>税款</t>
  </si>
  <si>
    <t>***</t>
  </si>
  <si>
    <t>例如：中国建设银行四平城建支行</t>
  </si>
  <si>
    <t>开户银行必须写开户行具体名称</t>
    <phoneticPr fontId="3" type="noConversion"/>
  </si>
  <si>
    <t>身份证号</t>
    <phoneticPr fontId="3" type="noConversion"/>
  </si>
  <si>
    <t>银行卡号</t>
    <phoneticPr fontId="3" type="noConversion"/>
  </si>
  <si>
    <t>标准（元）</t>
    <phoneticPr fontId="3" type="noConversion"/>
  </si>
  <si>
    <t>工作量（天）</t>
    <phoneticPr fontId="3" type="noConversion"/>
  </si>
  <si>
    <t>应发金额（元）</t>
    <phoneticPr fontId="3" type="noConversion"/>
  </si>
  <si>
    <t>实发金额（元）</t>
    <phoneticPr fontId="3" type="noConversion"/>
  </si>
  <si>
    <t xml:space="preserve">经办人:    </t>
    <phoneticPr fontId="3" type="noConversion"/>
  </si>
  <si>
    <t>吉林工程职业学院劳务费发放明细表</t>
    <phoneticPr fontId="3" type="noConversion"/>
  </si>
  <si>
    <r>
      <t>反算（</t>
    </r>
    <r>
      <rPr>
        <b/>
        <sz val="14"/>
        <color indexed="17"/>
        <rFont val="微软雅黑"/>
        <family val="2"/>
        <charset val="134"/>
      </rPr>
      <t>绿色</t>
    </r>
    <r>
      <rPr>
        <b/>
        <sz val="14"/>
        <color indexed="8"/>
        <rFont val="微软雅黑"/>
        <family val="2"/>
        <charset val="134"/>
      </rPr>
      <t>格输入实发，自动计算税前与个税）</t>
    </r>
  </si>
  <si>
    <t>输入税后实发</t>
  </si>
  <si>
    <t>税前应发</t>
  </si>
  <si>
    <t>个税</t>
  </si>
  <si>
    <r>
      <t>正算（</t>
    </r>
    <r>
      <rPr>
        <b/>
        <sz val="14"/>
        <color indexed="17"/>
        <rFont val="微软雅黑"/>
        <family val="2"/>
        <charset val="134"/>
      </rPr>
      <t>绿色</t>
    </r>
    <r>
      <rPr>
        <b/>
        <sz val="14"/>
        <color indexed="8"/>
        <rFont val="微软雅黑"/>
        <family val="2"/>
        <charset val="134"/>
      </rPr>
      <t>格中输入应发，自动计算实发与个税）</t>
    </r>
  </si>
  <si>
    <t>输入税前应发</t>
  </si>
  <si>
    <t>税后实发</t>
  </si>
  <si>
    <t>备注：超过1000元的，需要开具发票和完税凭证。</t>
    <phoneticPr fontId="3" type="noConversion"/>
  </si>
  <si>
    <r>
      <t xml:space="preserve">  </t>
    </r>
    <r>
      <rPr>
        <b/>
        <sz val="11"/>
        <color theme="1"/>
        <rFont val="宋体"/>
        <family val="3"/>
        <charset val="134"/>
        <scheme val="minor"/>
      </rPr>
      <t>部门负责人：</t>
    </r>
    <r>
      <rPr>
        <b/>
        <sz val="11"/>
        <color theme="1"/>
        <rFont val="Calibri"/>
        <family val="2"/>
      </rPr>
      <t xml:space="preserve">                      </t>
    </r>
    <r>
      <rPr>
        <sz val="16"/>
        <color theme="1"/>
        <rFont val="宋体"/>
        <family val="3"/>
        <charset val="134"/>
        <scheme val="minor"/>
      </rPr>
      <t/>
    </r>
    <phoneticPr fontId="3" type="noConversion"/>
  </si>
  <si>
    <t>合  计（大写）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</si>
</sst>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&quot;¥&quot;#,##0.00_);[Red]\(&quot;¥&quot;#,##0.00\)"/>
  </numFmts>
  <fonts count="18" x14ac:knownFonts="1"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</font>
    <font>
      <sz val="14"/>
      <color theme="1"/>
      <name val="Calibri"/>
      <family val="2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name val="宋体"/>
      <charset val="134"/>
    </font>
    <font>
      <sz val="11"/>
      <color theme="1"/>
      <name val="Calibri"/>
      <family val="2"/>
    </font>
    <font>
      <sz val="14"/>
      <name val="宋体"/>
      <family val="3"/>
      <charset val="134"/>
    </font>
    <font>
      <sz val="12"/>
      <name val="宋体"/>
      <family val="3"/>
      <charset val="134"/>
    </font>
    <font>
      <b/>
      <sz val="14"/>
      <color rgb="FF000000"/>
      <name val="微软雅黑"/>
      <family val="2"/>
      <charset val="134"/>
    </font>
    <font>
      <b/>
      <sz val="14"/>
      <color indexed="17"/>
      <name val="微软雅黑"/>
      <family val="2"/>
      <charset val="134"/>
    </font>
    <font>
      <b/>
      <sz val="14"/>
      <color indexed="8"/>
      <name val="微软雅黑"/>
      <family val="2"/>
      <charset val="134"/>
    </font>
    <font>
      <b/>
      <sz val="11"/>
      <color rgb="FF006100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theme="1"/>
      <name val="Calibri"/>
      <family val="2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0" fillId="3" borderId="0" xfId="1" applyFont="1" applyFill="1" applyAlignment="1">
      <alignment horizontal="center" vertical="center" wrapText="1"/>
    </xf>
    <xf numFmtId="0" fontId="9" fillId="0" borderId="0" xfId="1">
      <alignment vertical="center"/>
    </xf>
    <xf numFmtId="0" fontId="10" fillId="3" borderId="1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 applyProtection="1">
      <alignment horizontal="center" vertical="center" wrapText="1"/>
      <protection locked="0"/>
    </xf>
    <xf numFmtId="4" fontId="14" fillId="3" borderId="5" xfId="1" applyNumberFormat="1" applyFont="1" applyFill="1" applyBorder="1" applyAlignment="1">
      <alignment horizontal="center" vertical="center" wrapText="1"/>
    </xf>
    <xf numFmtId="176" fontId="8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9" fillId="3" borderId="6" xfId="1" applyFill="1" applyBorder="1" applyAlignment="1">
      <alignment horizontal="center" vertical="center"/>
    </xf>
    <xf numFmtId="0" fontId="9" fillId="3" borderId="7" xfId="1" applyFill="1" applyBorder="1" applyAlignment="1">
      <alignment horizontal="center" vertical="center"/>
    </xf>
    <xf numFmtId="176" fontId="8" fillId="2" borderId="7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5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left" vertical="center" wrapText="1"/>
    </xf>
    <xf numFmtId="0" fontId="6" fillId="0" borderId="9" xfId="0" applyFont="1" applyBorder="1" applyAlignment="1" applyProtection="1">
      <alignment horizontal="left" vertical="center" wrapText="1"/>
    </xf>
    <xf numFmtId="0" fontId="6" fillId="0" borderId="10" xfId="0" applyFont="1" applyBorder="1" applyAlignment="1" applyProtection="1">
      <alignment horizontal="left" vertical="center" wrapText="1"/>
    </xf>
    <xf numFmtId="177" fontId="6" fillId="0" borderId="1" xfId="0" applyNumberFormat="1" applyFont="1" applyBorder="1" applyAlignment="1" applyProtection="1">
      <alignment horizontal="left" vertical="center" wrapText="1"/>
    </xf>
  </cellXfs>
  <cellStyles count="2">
    <cellStyle name="常规" xfId="0" builtinId="0"/>
    <cellStyle name="常规 2" xfId="1" xr:uid="{CDA80153-745A-4BAF-9255-71C47A255A80}"/>
  </cellStyles>
  <dxfs count="3">
    <dxf>
      <font>
        <color theme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24994659260841701"/>
        <name val="宋体"/>
        <charset val="13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5" tint="0.79998168889431442"/>
        <name val="宋体"/>
        <charset val="134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S6" sqref="S6"/>
    </sheetView>
  </sheetViews>
  <sheetFormatPr defaultRowHeight="14.4" x14ac:dyDescent="0.25"/>
  <cols>
    <col min="1" max="1" width="6.21875" style="1" customWidth="1"/>
    <col min="2" max="5" width="8.88671875" style="1"/>
    <col min="6" max="6" width="17.109375" style="1" customWidth="1"/>
    <col min="7" max="7" width="8.88671875" style="1"/>
    <col min="8" max="8" width="10.77734375" style="1" customWidth="1"/>
    <col min="9" max="9" width="9.6640625" style="1" customWidth="1"/>
    <col min="10" max="10" width="10.88671875" style="1" customWidth="1"/>
    <col min="11" max="11" width="11.44140625" style="1" customWidth="1"/>
    <col min="12" max="12" width="11.88671875" style="1" customWidth="1"/>
    <col min="13" max="16384" width="8.88671875" style="1"/>
  </cols>
  <sheetData>
    <row r="1" spans="1:12" ht="42.75" customHeight="1" x14ac:dyDescent="0.25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7.5" customHeight="1" x14ac:dyDescent="0.25">
      <c r="A2" s="12" t="s">
        <v>0</v>
      </c>
      <c r="B2" s="12" t="s">
        <v>1</v>
      </c>
      <c r="C2" s="12" t="s">
        <v>2</v>
      </c>
      <c r="D2" s="13" t="s">
        <v>9</v>
      </c>
      <c r="E2" s="13" t="s">
        <v>10</v>
      </c>
      <c r="F2" s="14" t="s">
        <v>8</v>
      </c>
      <c r="G2" s="12" t="s">
        <v>3</v>
      </c>
      <c r="H2" s="12" t="s">
        <v>4</v>
      </c>
      <c r="I2" s="12"/>
      <c r="J2" s="12"/>
      <c r="K2" s="12" t="s">
        <v>5</v>
      </c>
      <c r="L2" s="13" t="s">
        <v>14</v>
      </c>
    </row>
    <row r="3" spans="1:12" ht="39" customHeight="1" x14ac:dyDescent="0.25">
      <c r="A3" s="12"/>
      <c r="B3" s="12"/>
      <c r="C3" s="12"/>
      <c r="D3" s="15"/>
      <c r="E3" s="15"/>
      <c r="F3" s="16"/>
      <c r="G3" s="12"/>
      <c r="H3" s="17" t="s">
        <v>11</v>
      </c>
      <c r="I3" s="17" t="s">
        <v>12</v>
      </c>
      <c r="J3" s="17" t="s">
        <v>13</v>
      </c>
      <c r="K3" s="12"/>
      <c r="L3" s="15"/>
    </row>
    <row r="4" spans="1:12" ht="52.8" customHeight="1" x14ac:dyDescent="0.25">
      <c r="A4" s="18">
        <v>1</v>
      </c>
      <c r="B4" s="18" t="s">
        <v>6</v>
      </c>
      <c r="C4" s="18"/>
      <c r="D4" s="18"/>
      <c r="E4" s="18"/>
      <c r="F4" s="17" t="s">
        <v>7</v>
      </c>
      <c r="G4" s="18"/>
      <c r="H4" s="18"/>
      <c r="I4" s="18"/>
      <c r="J4" s="18">
        <v>1000</v>
      </c>
      <c r="K4" s="24">
        <f>ROUND(IF(J4&lt;=4000,MAX((J4-800)*0.2,0),MAX(J4*0.8*0.2,0)+IF(J4*0.8&gt;20000,(J4*0.8-20000)*0.1,0)+IF(J4*0.8&gt;50000,(J4*0.8-50000)*0.2,0)),2)</f>
        <v>40</v>
      </c>
      <c r="L4" s="24">
        <f>J4-K4</f>
        <v>960</v>
      </c>
    </row>
    <row r="5" spans="1:12" ht="18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24">
        <f t="shared" ref="K5:K8" si="0">ROUND(IF(J5&lt;=4000,MAX((J5-800)*0.2,0),MAX(J5*0.8*0.2,0)+IF(J5*0.8&gt;20000,(J5*0.8-20000)*0.1,0)+IF(J5*0.8&gt;50000,(J5*0.8-50000)*0.2,0)),2)</f>
        <v>0</v>
      </c>
      <c r="L5" s="24">
        <f t="shared" ref="L5:L8" si="1">J5-K5</f>
        <v>0</v>
      </c>
    </row>
    <row r="6" spans="1:12" ht="18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24">
        <f t="shared" si="0"/>
        <v>0</v>
      </c>
      <c r="L6" s="24">
        <f t="shared" si="1"/>
        <v>0</v>
      </c>
    </row>
    <row r="7" spans="1:12" ht="18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24">
        <f t="shared" si="0"/>
        <v>0</v>
      </c>
      <c r="L7" s="24">
        <f t="shared" si="1"/>
        <v>0</v>
      </c>
    </row>
    <row r="8" spans="1:12" ht="18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24">
        <f t="shared" si="0"/>
        <v>0</v>
      </c>
      <c r="L8" s="24">
        <f t="shared" si="1"/>
        <v>0</v>
      </c>
    </row>
    <row r="9" spans="1:12" ht="24" customHeight="1" x14ac:dyDescent="0.25">
      <c r="A9" s="20" t="s">
        <v>26</v>
      </c>
      <c r="B9" s="21"/>
      <c r="C9" s="21"/>
      <c r="D9" s="25" t="str">
        <f>IF(J9=0,"零元整",TEXT(INT(J9),"[DBNum2]")&amp;"元"&amp;TEXT(RIGHT(DOLLAR(J9,2),2),"[DBNum2]0角0分;;整"))</f>
        <v>壹仟元整</v>
      </c>
      <c r="E9" s="26"/>
      <c r="F9" s="26"/>
      <c r="G9" s="26"/>
      <c r="H9" s="26"/>
      <c r="I9" s="27"/>
      <c r="J9" s="28">
        <f>SUM(J4:J8)</f>
        <v>1000</v>
      </c>
      <c r="K9" s="28"/>
      <c r="L9" s="28"/>
    </row>
    <row r="10" spans="1:12" ht="20.399999999999999" x14ac:dyDescent="0.25">
      <c r="C10" s="22" t="s">
        <v>25</v>
      </c>
      <c r="I10" s="23" t="s">
        <v>15</v>
      </c>
    </row>
    <row r="12" spans="1:12" x14ac:dyDescent="0.25">
      <c r="A12" s="1" t="s">
        <v>24</v>
      </c>
    </row>
  </sheetData>
  <sheetProtection algorithmName="SHA-512" hashValue="+7z1IL/WLisWFjKl82VBSDpcgffx1hf9AHluzcWKQwVENggGsZlimkjtUnpEGLbOzDu4qxso+CFICRP9HY0RHw==" saltValue="9brkwCEQ1PdbJjloFiv+Mg==" spinCount="100000" sheet="1" objects="1" scenarios="1" formatCells="0" formatColumns="0" formatRows="0" insertColumns="0" insertRows="0" deleteColumns="0" deleteRows="0"/>
  <mergeCells count="14">
    <mergeCell ref="J9:L9"/>
    <mergeCell ref="L2:L3"/>
    <mergeCell ref="A1:L1"/>
    <mergeCell ref="A2:A3"/>
    <mergeCell ref="B2:B3"/>
    <mergeCell ref="C2:C3"/>
    <mergeCell ref="G2:G3"/>
    <mergeCell ref="H2:J2"/>
    <mergeCell ref="K2:K3"/>
    <mergeCell ref="D2:D3"/>
    <mergeCell ref="E2:E3"/>
    <mergeCell ref="F2:F3"/>
    <mergeCell ref="A9:C9"/>
    <mergeCell ref="D9:I9"/>
  </mergeCells>
  <phoneticPr fontId="3" type="noConversion"/>
  <conditionalFormatting sqref="K4:L8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780AB-9EC3-4825-A9AF-5EB9B7CFC6CE}">
  <dimension ref="A2:C25"/>
  <sheetViews>
    <sheetView zoomScaleSheetLayoutView="100" workbookViewId="0">
      <selection activeCell="F7" sqref="F7"/>
    </sheetView>
  </sheetViews>
  <sheetFormatPr defaultColWidth="9.77734375" defaultRowHeight="15.6" x14ac:dyDescent="0.25"/>
  <cols>
    <col min="1" max="1" width="33.33203125" style="3" customWidth="1"/>
    <col min="2" max="2" width="30.6640625" style="3" customWidth="1"/>
    <col min="3" max="3" width="28.44140625" style="3" customWidth="1"/>
    <col min="4" max="256" width="9.77734375" style="3"/>
    <col min="257" max="257" width="33.33203125" style="3" customWidth="1"/>
    <col min="258" max="258" width="30.6640625" style="3" customWidth="1"/>
    <col min="259" max="259" width="28.44140625" style="3" customWidth="1"/>
    <col min="260" max="512" width="9.77734375" style="3"/>
    <col min="513" max="513" width="33.33203125" style="3" customWidth="1"/>
    <col min="514" max="514" width="30.6640625" style="3" customWidth="1"/>
    <col min="515" max="515" width="28.44140625" style="3" customWidth="1"/>
    <col min="516" max="768" width="9.77734375" style="3"/>
    <col min="769" max="769" width="33.33203125" style="3" customWidth="1"/>
    <col min="770" max="770" width="30.6640625" style="3" customWidth="1"/>
    <col min="771" max="771" width="28.44140625" style="3" customWidth="1"/>
    <col min="772" max="1024" width="9.77734375" style="3"/>
    <col min="1025" max="1025" width="33.33203125" style="3" customWidth="1"/>
    <col min="1026" max="1026" width="30.6640625" style="3" customWidth="1"/>
    <col min="1027" max="1027" width="28.44140625" style="3" customWidth="1"/>
    <col min="1028" max="1280" width="9.77734375" style="3"/>
    <col min="1281" max="1281" width="33.33203125" style="3" customWidth="1"/>
    <col min="1282" max="1282" width="30.6640625" style="3" customWidth="1"/>
    <col min="1283" max="1283" width="28.44140625" style="3" customWidth="1"/>
    <col min="1284" max="1536" width="9.77734375" style="3"/>
    <col min="1537" max="1537" width="33.33203125" style="3" customWidth="1"/>
    <col min="1538" max="1538" width="30.6640625" style="3" customWidth="1"/>
    <col min="1539" max="1539" width="28.44140625" style="3" customWidth="1"/>
    <col min="1540" max="1792" width="9.77734375" style="3"/>
    <col min="1793" max="1793" width="33.33203125" style="3" customWidth="1"/>
    <col min="1794" max="1794" width="30.6640625" style="3" customWidth="1"/>
    <col min="1795" max="1795" width="28.44140625" style="3" customWidth="1"/>
    <col min="1796" max="2048" width="9.77734375" style="3"/>
    <col min="2049" max="2049" width="33.33203125" style="3" customWidth="1"/>
    <col min="2050" max="2050" width="30.6640625" style="3" customWidth="1"/>
    <col min="2051" max="2051" width="28.44140625" style="3" customWidth="1"/>
    <col min="2052" max="2304" width="9.77734375" style="3"/>
    <col min="2305" max="2305" width="33.33203125" style="3" customWidth="1"/>
    <col min="2306" max="2306" width="30.6640625" style="3" customWidth="1"/>
    <col min="2307" max="2307" width="28.44140625" style="3" customWidth="1"/>
    <col min="2308" max="2560" width="9.77734375" style="3"/>
    <col min="2561" max="2561" width="33.33203125" style="3" customWidth="1"/>
    <col min="2562" max="2562" width="30.6640625" style="3" customWidth="1"/>
    <col min="2563" max="2563" width="28.44140625" style="3" customWidth="1"/>
    <col min="2564" max="2816" width="9.77734375" style="3"/>
    <col min="2817" max="2817" width="33.33203125" style="3" customWidth="1"/>
    <col min="2818" max="2818" width="30.6640625" style="3" customWidth="1"/>
    <col min="2819" max="2819" width="28.44140625" style="3" customWidth="1"/>
    <col min="2820" max="3072" width="9.77734375" style="3"/>
    <col min="3073" max="3073" width="33.33203125" style="3" customWidth="1"/>
    <col min="3074" max="3074" width="30.6640625" style="3" customWidth="1"/>
    <col min="3075" max="3075" width="28.44140625" style="3" customWidth="1"/>
    <col min="3076" max="3328" width="9.77734375" style="3"/>
    <col min="3329" max="3329" width="33.33203125" style="3" customWidth="1"/>
    <col min="3330" max="3330" width="30.6640625" style="3" customWidth="1"/>
    <col min="3331" max="3331" width="28.44140625" style="3" customWidth="1"/>
    <col min="3332" max="3584" width="9.77734375" style="3"/>
    <col min="3585" max="3585" width="33.33203125" style="3" customWidth="1"/>
    <col min="3586" max="3586" width="30.6640625" style="3" customWidth="1"/>
    <col min="3587" max="3587" width="28.44140625" style="3" customWidth="1"/>
    <col min="3588" max="3840" width="9.77734375" style="3"/>
    <col min="3841" max="3841" width="33.33203125" style="3" customWidth="1"/>
    <col min="3842" max="3842" width="30.6640625" style="3" customWidth="1"/>
    <col min="3843" max="3843" width="28.44140625" style="3" customWidth="1"/>
    <col min="3844" max="4096" width="9.77734375" style="3"/>
    <col min="4097" max="4097" width="33.33203125" style="3" customWidth="1"/>
    <col min="4098" max="4098" width="30.6640625" style="3" customWidth="1"/>
    <col min="4099" max="4099" width="28.44140625" style="3" customWidth="1"/>
    <col min="4100" max="4352" width="9.77734375" style="3"/>
    <col min="4353" max="4353" width="33.33203125" style="3" customWidth="1"/>
    <col min="4354" max="4354" width="30.6640625" style="3" customWidth="1"/>
    <col min="4355" max="4355" width="28.44140625" style="3" customWidth="1"/>
    <col min="4356" max="4608" width="9.77734375" style="3"/>
    <col min="4609" max="4609" width="33.33203125" style="3" customWidth="1"/>
    <col min="4610" max="4610" width="30.6640625" style="3" customWidth="1"/>
    <col min="4611" max="4611" width="28.44140625" style="3" customWidth="1"/>
    <col min="4612" max="4864" width="9.77734375" style="3"/>
    <col min="4865" max="4865" width="33.33203125" style="3" customWidth="1"/>
    <col min="4866" max="4866" width="30.6640625" style="3" customWidth="1"/>
    <col min="4867" max="4867" width="28.44140625" style="3" customWidth="1"/>
    <col min="4868" max="5120" width="9.77734375" style="3"/>
    <col min="5121" max="5121" width="33.33203125" style="3" customWidth="1"/>
    <col min="5122" max="5122" width="30.6640625" style="3" customWidth="1"/>
    <col min="5123" max="5123" width="28.44140625" style="3" customWidth="1"/>
    <col min="5124" max="5376" width="9.77734375" style="3"/>
    <col min="5377" max="5377" width="33.33203125" style="3" customWidth="1"/>
    <col min="5378" max="5378" width="30.6640625" style="3" customWidth="1"/>
    <col min="5379" max="5379" width="28.44140625" style="3" customWidth="1"/>
    <col min="5380" max="5632" width="9.77734375" style="3"/>
    <col min="5633" max="5633" width="33.33203125" style="3" customWidth="1"/>
    <col min="5634" max="5634" width="30.6640625" style="3" customWidth="1"/>
    <col min="5635" max="5635" width="28.44140625" style="3" customWidth="1"/>
    <col min="5636" max="5888" width="9.77734375" style="3"/>
    <col min="5889" max="5889" width="33.33203125" style="3" customWidth="1"/>
    <col min="5890" max="5890" width="30.6640625" style="3" customWidth="1"/>
    <col min="5891" max="5891" width="28.44140625" style="3" customWidth="1"/>
    <col min="5892" max="6144" width="9.77734375" style="3"/>
    <col min="6145" max="6145" width="33.33203125" style="3" customWidth="1"/>
    <col min="6146" max="6146" width="30.6640625" style="3" customWidth="1"/>
    <col min="6147" max="6147" width="28.44140625" style="3" customWidth="1"/>
    <col min="6148" max="6400" width="9.77734375" style="3"/>
    <col min="6401" max="6401" width="33.33203125" style="3" customWidth="1"/>
    <col min="6402" max="6402" width="30.6640625" style="3" customWidth="1"/>
    <col min="6403" max="6403" width="28.44140625" style="3" customWidth="1"/>
    <col min="6404" max="6656" width="9.77734375" style="3"/>
    <col min="6657" max="6657" width="33.33203125" style="3" customWidth="1"/>
    <col min="6658" max="6658" width="30.6640625" style="3" customWidth="1"/>
    <col min="6659" max="6659" width="28.44140625" style="3" customWidth="1"/>
    <col min="6660" max="6912" width="9.77734375" style="3"/>
    <col min="6913" max="6913" width="33.33203125" style="3" customWidth="1"/>
    <col min="6914" max="6914" width="30.6640625" style="3" customWidth="1"/>
    <col min="6915" max="6915" width="28.44140625" style="3" customWidth="1"/>
    <col min="6916" max="7168" width="9.77734375" style="3"/>
    <col min="7169" max="7169" width="33.33203125" style="3" customWidth="1"/>
    <col min="7170" max="7170" width="30.6640625" style="3" customWidth="1"/>
    <col min="7171" max="7171" width="28.44140625" style="3" customWidth="1"/>
    <col min="7172" max="7424" width="9.77734375" style="3"/>
    <col min="7425" max="7425" width="33.33203125" style="3" customWidth="1"/>
    <col min="7426" max="7426" width="30.6640625" style="3" customWidth="1"/>
    <col min="7427" max="7427" width="28.44140625" style="3" customWidth="1"/>
    <col min="7428" max="7680" width="9.77734375" style="3"/>
    <col min="7681" max="7681" width="33.33203125" style="3" customWidth="1"/>
    <col min="7682" max="7682" width="30.6640625" style="3" customWidth="1"/>
    <col min="7683" max="7683" width="28.44140625" style="3" customWidth="1"/>
    <col min="7684" max="7936" width="9.77734375" style="3"/>
    <col min="7937" max="7937" width="33.33203125" style="3" customWidth="1"/>
    <col min="7938" max="7938" width="30.6640625" style="3" customWidth="1"/>
    <col min="7939" max="7939" width="28.44140625" style="3" customWidth="1"/>
    <col min="7940" max="8192" width="9.77734375" style="3"/>
    <col min="8193" max="8193" width="33.33203125" style="3" customWidth="1"/>
    <col min="8194" max="8194" width="30.6640625" style="3" customWidth="1"/>
    <col min="8195" max="8195" width="28.44140625" style="3" customWidth="1"/>
    <col min="8196" max="8448" width="9.77734375" style="3"/>
    <col min="8449" max="8449" width="33.33203125" style="3" customWidth="1"/>
    <col min="8450" max="8450" width="30.6640625" style="3" customWidth="1"/>
    <col min="8451" max="8451" width="28.44140625" style="3" customWidth="1"/>
    <col min="8452" max="8704" width="9.77734375" style="3"/>
    <col min="8705" max="8705" width="33.33203125" style="3" customWidth="1"/>
    <col min="8706" max="8706" width="30.6640625" style="3" customWidth="1"/>
    <col min="8707" max="8707" width="28.44140625" style="3" customWidth="1"/>
    <col min="8708" max="8960" width="9.77734375" style="3"/>
    <col min="8961" max="8961" width="33.33203125" style="3" customWidth="1"/>
    <col min="8962" max="8962" width="30.6640625" style="3" customWidth="1"/>
    <col min="8963" max="8963" width="28.44140625" style="3" customWidth="1"/>
    <col min="8964" max="9216" width="9.77734375" style="3"/>
    <col min="9217" max="9217" width="33.33203125" style="3" customWidth="1"/>
    <col min="9218" max="9218" width="30.6640625" style="3" customWidth="1"/>
    <col min="9219" max="9219" width="28.44140625" style="3" customWidth="1"/>
    <col min="9220" max="9472" width="9.77734375" style="3"/>
    <col min="9473" max="9473" width="33.33203125" style="3" customWidth="1"/>
    <col min="9474" max="9474" width="30.6640625" style="3" customWidth="1"/>
    <col min="9475" max="9475" width="28.44140625" style="3" customWidth="1"/>
    <col min="9476" max="9728" width="9.77734375" style="3"/>
    <col min="9729" max="9729" width="33.33203125" style="3" customWidth="1"/>
    <col min="9730" max="9730" width="30.6640625" style="3" customWidth="1"/>
    <col min="9731" max="9731" width="28.44140625" style="3" customWidth="1"/>
    <col min="9732" max="9984" width="9.77734375" style="3"/>
    <col min="9985" max="9985" width="33.33203125" style="3" customWidth="1"/>
    <col min="9986" max="9986" width="30.6640625" style="3" customWidth="1"/>
    <col min="9987" max="9987" width="28.44140625" style="3" customWidth="1"/>
    <col min="9988" max="10240" width="9.77734375" style="3"/>
    <col min="10241" max="10241" width="33.33203125" style="3" customWidth="1"/>
    <col min="10242" max="10242" width="30.6640625" style="3" customWidth="1"/>
    <col min="10243" max="10243" width="28.44140625" style="3" customWidth="1"/>
    <col min="10244" max="10496" width="9.77734375" style="3"/>
    <col min="10497" max="10497" width="33.33203125" style="3" customWidth="1"/>
    <col min="10498" max="10498" width="30.6640625" style="3" customWidth="1"/>
    <col min="10499" max="10499" width="28.44140625" style="3" customWidth="1"/>
    <col min="10500" max="10752" width="9.77734375" style="3"/>
    <col min="10753" max="10753" width="33.33203125" style="3" customWidth="1"/>
    <col min="10754" max="10754" width="30.6640625" style="3" customWidth="1"/>
    <col min="10755" max="10755" width="28.44140625" style="3" customWidth="1"/>
    <col min="10756" max="11008" width="9.77734375" style="3"/>
    <col min="11009" max="11009" width="33.33203125" style="3" customWidth="1"/>
    <col min="11010" max="11010" width="30.6640625" style="3" customWidth="1"/>
    <col min="11011" max="11011" width="28.44140625" style="3" customWidth="1"/>
    <col min="11012" max="11264" width="9.77734375" style="3"/>
    <col min="11265" max="11265" width="33.33203125" style="3" customWidth="1"/>
    <col min="11266" max="11266" width="30.6640625" style="3" customWidth="1"/>
    <col min="11267" max="11267" width="28.44140625" style="3" customWidth="1"/>
    <col min="11268" max="11520" width="9.77734375" style="3"/>
    <col min="11521" max="11521" width="33.33203125" style="3" customWidth="1"/>
    <col min="11522" max="11522" width="30.6640625" style="3" customWidth="1"/>
    <col min="11523" max="11523" width="28.44140625" style="3" customWidth="1"/>
    <col min="11524" max="11776" width="9.77734375" style="3"/>
    <col min="11777" max="11777" width="33.33203125" style="3" customWidth="1"/>
    <col min="11778" max="11778" width="30.6640625" style="3" customWidth="1"/>
    <col min="11779" max="11779" width="28.44140625" style="3" customWidth="1"/>
    <col min="11780" max="12032" width="9.77734375" style="3"/>
    <col min="12033" max="12033" width="33.33203125" style="3" customWidth="1"/>
    <col min="12034" max="12034" width="30.6640625" style="3" customWidth="1"/>
    <col min="12035" max="12035" width="28.44140625" style="3" customWidth="1"/>
    <col min="12036" max="12288" width="9.77734375" style="3"/>
    <col min="12289" max="12289" width="33.33203125" style="3" customWidth="1"/>
    <col min="12290" max="12290" width="30.6640625" style="3" customWidth="1"/>
    <col min="12291" max="12291" width="28.44140625" style="3" customWidth="1"/>
    <col min="12292" max="12544" width="9.77734375" style="3"/>
    <col min="12545" max="12545" width="33.33203125" style="3" customWidth="1"/>
    <col min="12546" max="12546" width="30.6640625" style="3" customWidth="1"/>
    <col min="12547" max="12547" width="28.44140625" style="3" customWidth="1"/>
    <col min="12548" max="12800" width="9.77734375" style="3"/>
    <col min="12801" max="12801" width="33.33203125" style="3" customWidth="1"/>
    <col min="12802" max="12802" width="30.6640625" style="3" customWidth="1"/>
    <col min="12803" max="12803" width="28.44140625" style="3" customWidth="1"/>
    <col min="12804" max="13056" width="9.77734375" style="3"/>
    <col min="13057" max="13057" width="33.33203125" style="3" customWidth="1"/>
    <col min="13058" max="13058" width="30.6640625" style="3" customWidth="1"/>
    <col min="13059" max="13059" width="28.44140625" style="3" customWidth="1"/>
    <col min="13060" max="13312" width="9.77734375" style="3"/>
    <col min="13313" max="13313" width="33.33203125" style="3" customWidth="1"/>
    <col min="13314" max="13314" width="30.6640625" style="3" customWidth="1"/>
    <col min="13315" max="13315" width="28.44140625" style="3" customWidth="1"/>
    <col min="13316" max="13568" width="9.77734375" style="3"/>
    <col min="13569" max="13569" width="33.33203125" style="3" customWidth="1"/>
    <col min="13570" max="13570" width="30.6640625" style="3" customWidth="1"/>
    <col min="13571" max="13571" width="28.44140625" style="3" customWidth="1"/>
    <col min="13572" max="13824" width="9.77734375" style="3"/>
    <col min="13825" max="13825" width="33.33203125" style="3" customWidth="1"/>
    <col min="13826" max="13826" width="30.6640625" style="3" customWidth="1"/>
    <col min="13827" max="13827" width="28.44140625" style="3" customWidth="1"/>
    <col min="13828" max="14080" width="9.77734375" style="3"/>
    <col min="14081" max="14081" width="33.33203125" style="3" customWidth="1"/>
    <col min="14082" max="14082" width="30.6640625" style="3" customWidth="1"/>
    <col min="14083" max="14083" width="28.44140625" style="3" customWidth="1"/>
    <col min="14084" max="14336" width="9.77734375" style="3"/>
    <col min="14337" max="14337" width="33.33203125" style="3" customWidth="1"/>
    <col min="14338" max="14338" width="30.6640625" style="3" customWidth="1"/>
    <col min="14339" max="14339" width="28.44140625" style="3" customWidth="1"/>
    <col min="14340" max="14592" width="9.77734375" style="3"/>
    <col min="14593" max="14593" width="33.33203125" style="3" customWidth="1"/>
    <col min="14594" max="14594" width="30.6640625" style="3" customWidth="1"/>
    <col min="14595" max="14595" width="28.44140625" style="3" customWidth="1"/>
    <col min="14596" max="14848" width="9.77734375" style="3"/>
    <col min="14849" max="14849" width="33.33203125" style="3" customWidth="1"/>
    <col min="14850" max="14850" width="30.6640625" style="3" customWidth="1"/>
    <col min="14851" max="14851" width="28.44140625" style="3" customWidth="1"/>
    <col min="14852" max="15104" width="9.77734375" style="3"/>
    <col min="15105" max="15105" width="33.33203125" style="3" customWidth="1"/>
    <col min="15106" max="15106" width="30.6640625" style="3" customWidth="1"/>
    <col min="15107" max="15107" width="28.44140625" style="3" customWidth="1"/>
    <col min="15108" max="15360" width="9.77734375" style="3"/>
    <col min="15361" max="15361" width="33.33203125" style="3" customWidth="1"/>
    <col min="15362" max="15362" width="30.6640625" style="3" customWidth="1"/>
    <col min="15363" max="15363" width="28.44140625" style="3" customWidth="1"/>
    <col min="15364" max="15616" width="9.77734375" style="3"/>
    <col min="15617" max="15617" width="33.33203125" style="3" customWidth="1"/>
    <col min="15618" max="15618" width="30.6640625" style="3" customWidth="1"/>
    <col min="15619" max="15619" width="28.44140625" style="3" customWidth="1"/>
    <col min="15620" max="15872" width="9.77734375" style="3"/>
    <col min="15873" max="15873" width="33.33203125" style="3" customWidth="1"/>
    <col min="15874" max="15874" width="30.6640625" style="3" customWidth="1"/>
    <col min="15875" max="15875" width="28.44140625" style="3" customWidth="1"/>
    <col min="15876" max="16128" width="9.77734375" style="3"/>
    <col min="16129" max="16129" width="33.33203125" style="3" customWidth="1"/>
    <col min="16130" max="16130" width="30.6640625" style="3" customWidth="1"/>
    <col min="16131" max="16131" width="28.44140625" style="3" customWidth="1"/>
    <col min="16132" max="16384" width="9.77734375" style="3"/>
  </cols>
  <sheetData>
    <row r="2" spans="1:3" ht="33.6" customHeight="1" x14ac:dyDescent="0.25">
      <c r="A2" s="2" t="s">
        <v>17</v>
      </c>
      <c r="B2" s="2"/>
      <c r="C2" s="2"/>
    </row>
    <row r="3" spans="1:3" ht="28.8" customHeight="1" x14ac:dyDescent="0.25">
      <c r="A3" s="4" t="s">
        <v>18</v>
      </c>
      <c r="B3" s="4" t="s">
        <v>19</v>
      </c>
      <c r="C3" s="4" t="s">
        <v>20</v>
      </c>
    </row>
    <row r="4" spans="1:3" ht="25.05" customHeight="1" x14ac:dyDescent="0.25">
      <c r="A4" s="5">
        <v>4000</v>
      </c>
      <c r="B4" s="6">
        <f>ROUND(IF(A4&lt;=800,A4,IF(A4&lt;=3360,(A4-160)/0.8,IF(A4&lt;=21000,A4/0.84,IF(A4&lt;=49500,(A4-2000)/0.76,(A4-7000)/0.68)))),2)</f>
        <v>4761.8999999999996</v>
      </c>
      <c r="C4" s="6">
        <f>B4-A4</f>
        <v>761.89999999999964</v>
      </c>
    </row>
    <row r="5" spans="1:3" ht="25.05" customHeight="1" x14ac:dyDescent="0.25">
      <c r="A5" s="5">
        <v>1000</v>
      </c>
      <c r="B5" s="6">
        <f>ROUND(IF(A5&lt;=800,A5,IF(A5&lt;=3360,(A5-160)/0.8,IF(A5&lt;=21000,A5/0.84,IF(A5&lt;=49500,(A5-2000)/0.76,(A5-7000)/0.68)))),2)</f>
        <v>1050</v>
      </c>
      <c r="C5" s="6">
        <f>B5-A5</f>
        <v>50</v>
      </c>
    </row>
    <row r="6" spans="1:3" ht="25.05" customHeight="1" x14ac:dyDescent="0.25">
      <c r="A6" s="5">
        <v>20000</v>
      </c>
      <c r="B6" s="6">
        <f>ROUND(IF(A6&lt;=800,A6,IF(A6&lt;=3360,(A6-160)/0.8,IF(A6&lt;=21000,A6/0.84,IF(A6&lt;=49500,(A6-2000)/0.76,(A6-7000)/0.68)))),2)</f>
        <v>23809.52</v>
      </c>
      <c r="C6" s="6">
        <f>B6-A6</f>
        <v>3809.5200000000004</v>
      </c>
    </row>
    <row r="7" spans="1:3" ht="28.2" customHeight="1" x14ac:dyDescent="0.25"/>
    <row r="8" spans="1:3" ht="33.6" customHeight="1" x14ac:dyDescent="0.25"/>
    <row r="9" spans="1:3" ht="33" customHeight="1" x14ac:dyDescent="0.25">
      <c r="A9" s="2" t="s">
        <v>21</v>
      </c>
      <c r="B9" s="2"/>
      <c r="C9" s="2"/>
    </row>
    <row r="10" spans="1:3" ht="30" customHeight="1" x14ac:dyDescent="0.25">
      <c r="A10" s="4" t="s">
        <v>22</v>
      </c>
      <c r="B10" s="4" t="s">
        <v>23</v>
      </c>
      <c r="C10" s="4" t="s">
        <v>20</v>
      </c>
    </row>
    <row r="11" spans="1:3" ht="19.95" customHeight="1" x14ac:dyDescent="0.25">
      <c r="A11" s="7">
        <v>4500</v>
      </c>
      <c r="B11" s="8">
        <f t="shared" ref="B11:B25" si="0">A11-C11</f>
        <v>3780</v>
      </c>
      <c r="C11" s="8">
        <f t="array" ref="C11">ROUND(MAX((A11-IF(A11&lt;4000,800,A11*0.2))*10%*{2,3,4}-1000*{0,2,7},0),2)</f>
        <v>720</v>
      </c>
    </row>
    <row r="12" spans="1:3" ht="19.95" customHeight="1" x14ac:dyDescent="0.25">
      <c r="A12" s="7">
        <v>1000</v>
      </c>
      <c r="B12" s="9">
        <f t="shared" si="0"/>
        <v>960</v>
      </c>
      <c r="C12" s="9">
        <f t="array" ref="C12">ROUND(MAX((A12-IF(A12&lt;4000,800,A12*0.2))*10%*{2,3,4}-1000*{0,2,7},0),2)</f>
        <v>40</v>
      </c>
    </row>
    <row r="13" spans="1:3" ht="19.95" customHeight="1" x14ac:dyDescent="0.25">
      <c r="A13" s="7"/>
      <c r="B13" s="9">
        <f t="shared" si="0"/>
        <v>0</v>
      </c>
      <c r="C13" s="9">
        <f t="array" ref="C13">ROUND(MAX((A13-IF(A13&lt;4000,800,A13*0.2))*10%*{2,3,4}-1000*{0,2,7},0),2)</f>
        <v>0</v>
      </c>
    </row>
    <row r="14" spans="1:3" ht="19.95" customHeight="1" x14ac:dyDescent="0.25">
      <c r="A14" s="7">
        <v>4000</v>
      </c>
      <c r="B14" s="9">
        <f t="shared" si="0"/>
        <v>3360</v>
      </c>
      <c r="C14" s="9">
        <f>ROUND(MAX((A14-IF(A14&lt;4000,800,A14*0.2))*10%*{2,3,4}-1000*{0,2,7},0),2)</f>
        <v>640</v>
      </c>
    </row>
    <row r="15" spans="1:3" ht="19.95" customHeight="1" x14ac:dyDescent="0.25">
      <c r="A15" s="7"/>
      <c r="B15" s="9">
        <f t="shared" si="0"/>
        <v>0</v>
      </c>
      <c r="C15" s="9">
        <f>ROUND(MAX((A15-IF(A15&lt;4000,800,A15*0.2))*10%*{2,3,4}-1000*{0,2,7},0),2)</f>
        <v>0</v>
      </c>
    </row>
    <row r="16" spans="1:3" ht="19.95" customHeight="1" x14ac:dyDescent="0.25">
      <c r="A16" s="7"/>
      <c r="B16" s="9">
        <f t="shared" si="0"/>
        <v>0</v>
      </c>
      <c r="C16" s="9">
        <f>ROUND(MAX((A16-IF(A16&lt;4000,800,A16*0.2))*10%*{2,3,4}-1000*{0,2,7},0),2)</f>
        <v>0</v>
      </c>
    </row>
    <row r="17" spans="1:3" ht="19.95" customHeight="1" x14ac:dyDescent="0.25">
      <c r="A17" s="7"/>
      <c r="B17" s="9">
        <f t="shared" si="0"/>
        <v>0</v>
      </c>
      <c r="C17" s="9">
        <f>ROUND(MAX((A17-IF(A17&lt;4000,800,A17*0.2))*10%*{2,3,4}-1000*{0,2,7},0),2)</f>
        <v>0</v>
      </c>
    </row>
    <row r="18" spans="1:3" ht="19.95" customHeight="1" x14ac:dyDescent="0.25">
      <c r="A18" s="7"/>
      <c r="B18" s="9">
        <f t="shared" si="0"/>
        <v>0</v>
      </c>
      <c r="C18" s="9">
        <f>ROUND(MAX((A18-IF(A18&lt;4000,800,A18*0.2))*10%*{2,3,4}-1000*{0,2,7},0),2)</f>
        <v>0</v>
      </c>
    </row>
    <row r="19" spans="1:3" ht="19.95" customHeight="1" x14ac:dyDescent="0.25">
      <c r="A19" s="7"/>
      <c r="B19" s="9">
        <f t="shared" si="0"/>
        <v>0</v>
      </c>
      <c r="C19" s="9">
        <f>ROUND(MAX((A19-IF(A19&lt;4000,800,A19*0.2))*10%*{2,3,4}-1000*{0,2,7},0),2)</f>
        <v>0</v>
      </c>
    </row>
    <row r="20" spans="1:3" ht="19.95" customHeight="1" x14ac:dyDescent="0.25">
      <c r="A20" s="7"/>
      <c r="B20" s="9">
        <f t="shared" si="0"/>
        <v>0</v>
      </c>
      <c r="C20" s="9">
        <f>ROUND(MAX((A20-IF(A20&lt;4000,800,A20*0.2))*10%*{2,3,4}-1000*{0,2,7},0),2)</f>
        <v>0</v>
      </c>
    </row>
    <row r="21" spans="1:3" ht="19.95" customHeight="1" x14ac:dyDescent="0.25">
      <c r="A21" s="7"/>
      <c r="B21" s="9">
        <f t="shared" si="0"/>
        <v>0</v>
      </c>
      <c r="C21" s="9">
        <f>ROUND(MAX((A21-IF(A21&lt;4000,800,A21*0.2))*10%*{2,3,4}-1000*{0,2,7},0),2)</f>
        <v>0</v>
      </c>
    </row>
    <row r="22" spans="1:3" ht="19.95" customHeight="1" x14ac:dyDescent="0.25">
      <c r="A22" s="7"/>
      <c r="B22" s="9">
        <f t="shared" si="0"/>
        <v>0</v>
      </c>
      <c r="C22" s="9">
        <f>ROUND(MAX((A22-IF(A22&lt;4000,800,A22*0.2))*10%*{2,3,4}-1000*{0,2,7},0),2)</f>
        <v>0</v>
      </c>
    </row>
    <row r="23" spans="1:3" ht="19.95" customHeight="1" x14ac:dyDescent="0.25">
      <c r="A23" s="7"/>
      <c r="B23" s="9">
        <f t="shared" si="0"/>
        <v>0</v>
      </c>
      <c r="C23" s="9">
        <f>ROUND(MAX((A23-IF(A23&lt;4000,800,A23*0.2))*10%*{2,3,4}-1000*{0,2,7},0),2)</f>
        <v>0</v>
      </c>
    </row>
    <row r="24" spans="1:3" ht="19.95" customHeight="1" x14ac:dyDescent="0.25">
      <c r="A24" s="10"/>
      <c r="B24" s="9">
        <f t="shared" si="0"/>
        <v>0</v>
      </c>
      <c r="C24" s="9">
        <f>ROUND(MAX((A24-IF(A24&lt;4000,800,A24*0.2))*10%*{2,3,4}-1000*{0,2,7},0),2)</f>
        <v>0</v>
      </c>
    </row>
    <row r="25" spans="1:3" ht="19.95" customHeight="1" x14ac:dyDescent="0.25">
      <c r="A25" s="10"/>
      <c r="B25" s="9">
        <f t="shared" si="0"/>
        <v>0</v>
      </c>
      <c r="C25" s="9">
        <f>ROUND(MAX((A25-IF(A25&lt;4000,800,A25*0.2))*10%*{2,3,4}-1000*{0,2,7},0),2)</f>
        <v>0</v>
      </c>
    </row>
  </sheetData>
  <sheetProtection password="C71F" sheet="1"/>
  <mergeCells count="2">
    <mergeCell ref="A2:C2"/>
    <mergeCell ref="A9:C9"/>
  </mergeCells>
  <phoneticPr fontId="3" type="noConversion"/>
  <conditionalFormatting sqref="B11:C25">
    <cfRule type="cellIs" dxfId="2" priority="1" stopIfTrue="1" operator="equal">
      <formula>0</formula>
    </cfRule>
    <cfRule type="cellIs" dxfId="1" priority="2" stopIfTrue="1" operator="equal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发放表</vt:lpstr>
      <vt:lpstr>个税计算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王伟楠</dc:creator>
  <cp:lastModifiedBy>财务1</cp:lastModifiedBy>
  <dcterms:created xsi:type="dcterms:W3CDTF">2024-10-08T05:20:26Z</dcterms:created>
  <dcterms:modified xsi:type="dcterms:W3CDTF">2026-09-20T16:12:00Z</dcterms:modified>
</cp:coreProperties>
</file>